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75" windowWidth="15180" windowHeight="6435" activeTab="0"/>
  </bookViews>
  <sheets>
    <sheet name="Адаг." sheetId="1" r:id="rId1"/>
  </sheets>
  <definedNames>
    <definedName name="_xlnm.Print_Titles" localSheetId="0">'Адаг.'!$8:$9</definedName>
    <definedName name="_xlnm.Print_Area" localSheetId="0">'Адаг.'!$A$1:$F$107</definedName>
  </definedNames>
  <calcPr fullCalcOnLoad="1"/>
</workbook>
</file>

<file path=xl/sharedStrings.xml><?xml version="1.0" encoding="utf-8"?>
<sst xmlns="http://schemas.openxmlformats.org/spreadsheetml/2006/main" count="109" uniqueCount="92">
  <si>
    <t>Показатель, единица измерения</t>
  </si>
  <si>
    <t>отчет</t>
  </si>
  <si>
    <t>Производство основных видов сельскохозяйственной продукции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</si>
  <si>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</si>
  <si>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</si>
  <si>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</si>
  <si>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</si>
  <si>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</si>
  <si>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</si>
  <si>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</si>
  <si>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</si>
  <si>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</si>
  <si>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</si>
  <si>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</si>
  <si>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</si>
  <si>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Прибыль прибыльных предприятий, тыс. рублей</t>
  </si>
  <si>
    <t>Подсолнечник (в весе после доработки), тыс. тонн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</si>
  <si>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</si>
  <si>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</si>
  <si>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</si>
  <si>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</si>
  <si>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</si>
  <si>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</si>
  <si>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</si>
  <si>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</si>
  <si>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</si>
  <si>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</si>
  <si>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</si>
  <si>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</si>
  <si>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</si>
  <si>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</si>
  <si>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Среднедушевой денежный доход на одного жителя, тыс. руб.</t>
  </si>
  <si>
    <t>Убыток предприятий, тыс. руб.</t>
  </si>
  <si>
    <t>Прибыль (убыток) – сальдо,  тыс. руб.</t>
  </si>
  <si>
    <t>Фонд оплаты труда, тыс. руб.</t>
  </si>
  <si>
    <t>Объем продукции сельского хозяйства всех категорий хозяйств, тыс. руб.</t>
  </si>
  <si>
    <t>Оборот розничной торговли,  тыс. руб.</t>
  </si>
  <si>
    <t>Оборот общественного питания, тыс. руб.</t>
  </si>
  <si>
    <t>Объем инвестиций в основной капитал за счет всех источников финансирования, тыс. руб.</t>
  </si>
  <si>
    <t>Численность занятых в личных подсобных хозяйствах,       тыс. чел.</t>
  </si>
  <si>
    <t>Объем работ, выполненных собственными силами по виду деятельности строительство, тыс. руб.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</si>
  <si>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</si>
  <si>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</si>
  <si>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</si>
  <si>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</si>
  <si>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</si>
  <si>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</si>
  <si>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Удельный вес газифицированных квартир (домовладений) от общего количества квартир (домовладений), %</t>
  </si>
  <si>
    <t>Протяженность автомобильных дорог местного значения, км.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</si>
  <si>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</si>
  <si>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</si>
  <si>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</si>
  <si>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</si>
  <si>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крестьянских (фермерских) хозяйств и хозяйств индивидуальных предпринимателей</t>
  </si>
  <si>
    <t>Зерно (в весе  после доработки), тыс.тонн</t>
  </si>
  <si>
    <t>из общего поголовья крупного рогатого скота — коровы, голов</t>
  </si>
  <si>
    <t>Овцы и козы, голов</t>
  </si>
  <si>
    <t>Птица, тысяч голов</t>
  </si>
  <si>
    <t>Количество индивидуальных предпринимателей, единиц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</si>
  <si>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</si>
  <si>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</si>
  <si>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спортивными сооружениям, кв. м. на 1 тыс. населения</t>
  </si>
  <si>
    <t>Количество детей дошкольного возраста, находящихся в очереди в учреждения дошкольного образования, чел.</t>
  </si>
  <si>
    <t>Малый бизнес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</si>
  <si>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</si>
  <si>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Численность зарегистрированных безработных, чел.</t>
  </si>
  <si>
    <t>Виноград - всего, тыс. тонн</t>
  </si>
  <si>
    <t>Плоды и ягоды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</si>
  <si>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</si>
  <si>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</si>
  <si>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Благоустройство</t>
  </si>
  <si>
    <t>Количество высаженных зеленых насаждений, шт.</t>
  </si>
  <si>
    <t>Протяженность отремонтированных автомобильных дорог местного значения с твердым покрытием, км.</t>
  </si>
  <si>
    <t>Количество установленных светильников наружного освещения, шт.</t>
  </si>
  <si>
    <t>Протяженность отремонтированных тротуаров, км.</t>
  </si>
  <si>
    <t xml:space="preserve">Совета Адагумского </t>
  </si>
  <si>
    <t xml:space="preserve">Приложение к решению </t>
  </si>
  <si>
    <t>сельского поселения</t>
  </si>
  <si>
    <t>в том числе с твердым покрытием</t>
  </si>
  <si>
    <t>Количество субъектов малого предпринимательства, единиц</t>
  </si>
  <si>
    <t>Численность работников в малом предпринимательстве, чел.</t>
  </si>
  <si>
    <t>в том числе в  хозяйствах населения</t>
  </si>
  <si>
    <t>Номинальная начисленная среднемесячная заработная плата, руб.</t>
  </si>
  <si>
    <t>Глава Адагумского сельского поселения</t>
  </si>
  <si>
    <t>П.Д.Багмут</t>
  </si>
  <si>
    <t>2017 год</t>
  </si>
  <si>
    <t>2018 год</t>
  </si>
  <si>
    <t>2018г. в % к 2017г.</t>
  </si>
  <si>
    <t>2019 год</t>
  </si>
  <si>
    <t>2019г. в % 
к 2018г.</t>
  </si>
  <si>
    <t>Индикативный план социально-экономического развития
Адагумского сельского поселения Крымского района на 2019 год</t>
  </si>
  <si>
    <t>от 19.12.2018г.№ 188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</si>
</sst>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"/>
    <numFmt numFmtId="179" formatCode="0.00000"/>
    <numFmt numFmtId="180" formatCode="0.0000"/>
    <numFmt numFmtId="181" formatCode="0.000000"/>
  </numFmts>
  <fonts count="42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32" borderId="13" xfId="0" applyFont="1" applyFill="1" applyBorder="1" applyAlignment="1">
      <alignment vertical="center" wrapText="1"/>
    </xf>
    <xf numFmtId="0" fontId="2" fillId="32" borderId="13" xfId="0" applyFont="1" applyFill="1" applyBorder="1" applyAlignment="1">
      <alignment wrapText="1"/>
    </xf>
    <xf numFmtId="0" fontId="3" fillId="32" borderId="13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left" vertical="center" wrapText="1" indent="1"/>
    </xf>
    <xf numFmtId="0" fontId="2" fillId="32" borderId="13" xfId="0" applyFont="1" applyFill="1" applyBorder="1" applyAlignment="1">
      <alignment horizontal="left" vertical="center" wrapText="1" indent="3"/>
    </xf>
    <xf numFmtId="0" fontId="2" fillId="32" borderId="13" xfId="0" applyFont="1" applyFill="1" applyBorder="1" applyAlignment="1">
      <alignment horizontal="left" vertical="center" wrapText="1" indent="5"/>
    </xf>
    <xf numFmtId="0" fontId="2" fillId="0" borderId="13" xfId="0" applyFont="1" applyBorder="1" applyAlignment="1">
      <alignment horizontal="center"/>
    </xf>
    <xf numFmtId="177" fontId="2" fillId="0" borderId="13" xfId="0" applyNumberFormat="1" applyFont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178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32" borderId="13" xfId="0" applyFont="1" applyFill="1" applyBorder="1" applyAlignment="1" applyProtection="1">
      <alignment horizontal="center"/>
      <protection locked="0"/>
    </xf>
    <xf numFmtId="0" fontId="2" fillId="32" borderId="0" xfId="0" applyFont="1" applyFill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32" borderId="10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7"/>
  <sheetViews>
    <sheetView tabSelected="1"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6" sqref="A6:F6"/>
    </sheetView>
  </sheetViews>
  <sheetFormatPr defaultColWidth="9.00390625" defaultRowHeight="12.75"/>
  <cols>
    <col min="1" max="1" width="56.375" style="7" customWidth="1"/>
    <col min="2" max="2" width="9.00390625" style="10" customWidth="1"/>
    <col min="3" max="3" width="8.25390625" style="10" customWidth="1"/>
    <col min="4" max="4" width="9.375" style="10" customWidth="1"/>
    <col min="5" max="5" width="8.875" style="10" customWidth="1"/>
    <col min="6" max="6" width="9.75390625" style="10" customWidth="1"/>
    <col min="7" max="16384" width="9.125" style="1" customWidth="1"/>
  </cols>
  <sheetData>
    <row r="1" spans="1:4" ht="12.75">
      <c r="A1" s="5"/>
      <c r="D1" s="9" t="s">
        <v>76</v>
      </c>
    </row>
    <row r="2" spans="1:4" ht="12.75">
      <c r="A2" s="5"/>
      <c r="D2" s="9" t="s">
        <v>75</v>
      </c>
    </row>
    <row r="3" spans="1:4" ht="12.75">
      <c r="A3" s="5"/>
      <c r="D3" s="9" t="s">
        <v>77</v>
      </c>
    </row>
    <row r="4" spans="1:4" ht="12.75">
      <c r="A4" s="5"/>
      <c r="D4" s="9" t="s">
        <v>91</v>
      </c>
    </row>
    <row r="5" ht="12.75">
      <c r="A5" s="6"/>
    </row>
    <row r="6" spans="1:6" ht="34.5" customHeight="1">
      <c r="A6" s="32" t="s">
        <v>90</v>
      </c>
      <c r="B6" s="33"/>
      <c r="C6" s="33"/>
      <c r="D6" s="33"/>
      <c r="E6" s="33"/>
      <c r="F6" s="33"/>
    </row>
    <row r="7" ht="13.5" thickBot="1"/>
    <row r="8" spans="1:6" ht="13.5" customHeight="1" thickBot="1">
      <c r="A8" s="30" t="s">
        <v>0</v>
      </c>
      <c r="B8" s="3" t="s">
        <v>85</v>
      </c>
      <c r="C8" s="2" t="s">
        <v>86</v>
      </c>
      <c r="D8" s="34" t="s">
        <v>87</v>
      </c>
      <c r="E8" s="4" t="s">
        <v>88</v>
      </c>
      <c r="F8" s="34" t="s">
        <v>89</v>
      </c>
    </row>
    <row r="9" spans="1:6" ht="24" customHeight="1">
      <c r="A9" s="31"/>
      <c r="B9" s="2" t="s">
        <v>1</v>
      </c>
      <c r="C9" s="2" t="s">
        <v>13</v>
      </c>
      <c r="D9" s="35"/>
      <c r="E9" s="2" t="s">
        <v>14</v>
      </c>
      <c r="F9" s="35"/>
    </row>
    <row r="10" spans="1:6" ht="27.75" customHeight="1">
      <c r="A10" s="12" t="s">
        <v>28</v>
      </c>
      <c r="B10" s="19">
        <v>4.694</v>
      </c>
      <c r="C10" s="19">
        <v>4.705</v>
      </c>
      <c r="D10" s="20">
        <f aca="true" t="shared" si="0" ref="D10:D28">C10/B10*100</f>
        <v>100.23434171282489</v>
      </c>
      <c r="E10" s="24">
        <v>4.728</v>
      </c>
      <c r="F10" s="20">
        <f aca="true" t="shared" si="1" ref="F10:F22">E10/C10*100</f>
        <v>100.48884165781082</v>
      </c>
    </row>
    <row r="11" spans="1:6" ht="30">
      <c r="A11" s="12" t="s">
        <v>31</v>
      </c>
      <c r="B11" s="25">
        <v>12.5</v>
      </c>
      <c r="C11" s="25">
        <v>13.8</v>
      </c>
      <c r="D11" s="20">
        <f t="shared" si="0"/>
        <v>110.4</v>
      </c>
      <c r="E11" s="25">
        <v>14</v>
      </c>
      <c r="F11" s="20">
        <f t="shared" si="1"/>
        <v>101.44927536231883</v>
      </c>
    </row>
    <row r="12" spans="1:6" ht="15">
      <c r="A12" s="12" t="s">
        <v>30</v>
      </c>
      <c r="B12" s="19">
        <v>1.467</v>
      </c>
      <c r="C12" s="24">
        <v>1.494</v>
      </c>
      <c r="D12" s="20">
        <f t="shared" si="0"/>
        <v>101.840490797546</v>
      </c>
      <c r="E12" s="19">
        <v>1.498</v>
      </c>
      <c r="F12" s="20">
        <f t="shared" si="1"/>
        <v>100.26773761713521</v>
      </c>
    </row>
    <row r="13" spans="1:6" ht="15">
      <c r="A13" s="12" t="s">
        <v>29</v>
      </c>
      <c r="B13" s="19">
        <v>1.264</v>
      </c>
      <c r="C13" s="19">
        <v>1.287</v>
      </c>
      <c r="D13" s="20">
        <f t="shared" si="0"/>
        <v>101.81962025316456</v>
      </c>
      <c r="E13" s="19">
        <v>1.291</v>
      </c>
      <c r="F13" s="20">
        <f t="shared" si="1"/>
        <v>100.3108003108003</v>
      </c>
    </row>
    <row r="14" spans="1:6" ht="28.5" customHeight="1">
      <c r="A14" s="12" t="s">
        <v>82</v>
      </c>
      <c r="B14" s="19">
        <v>14174</v>
      </c>
      <c r="C14" s="19">
        <v>15341</v>
      </c>
      <c r="D14" s="20">
        <f t="shared" si="0"/>
        <v>108.23338507125723</v>
      </c>
      <c r="E14" s="19">
        <v>15771</v>
      </c>
      <c r="F14" s="20">
        <f t="shared" si="1"/>
        <v>102.8029463529105</v>
      </c>
    </row>
    <row r="15" spans="1:6" ht="28.5" customHeight="1">
      <c r="A15" s="12" t="s">
        <v>39</v>
      </c>
      <c r="B15" s="26">
        <v>2.8</v>
      </c>
      <c r="C15" s="26">
        <v>2.8</v>
      </c>
      <c r="D15" s="20">
        <f t="shared" si="0"/>
        <v>100</v>
      </c>
      <c r="E15" s="26">
        <v>2.85</v>
      </c>
      <c r="F15" s="20">
        <f t="shared" si="1"/>
        <v>101.7857142857143</v>
      </c>
    </row>
    <row r="16" spans="1:6" ht="28.5" customHeight="1">
      <c r="A16" s="13" t="s">
        <v>26</v>
      </c>
      <c r="B16" s="21">
        <v>9.2</v>
      </c>
      <c r="C16" s="21">
        <v>9.3</v>
      </c>
      <c r="D16" s="20">
        <f t="shared" si="0"/>
        <v>101.08695652173914</v>
      </c>
      <c r="E16" s="21">
        <v>9.5</v>
      </c>
      <c r="F16" s="20">
        <f t="shared" si="1"/>
        <v>102.15053763440861</v>
      </c>
    </row>
    <row r="17" spans="1:6" ht="18.75" customHeight="1">
      <c r="A17" s="13" t="s">
        <v>65</v>
      </c>
      <c r="B17" s="21">
        <v>15</v>
      </c>
      <c r="C17" s="21">
        <v>13</v>
      </c>
      <c r="D17" s="20">
        <f t="shared" si="0"/>
        <v>86.66666666666667</v>
      </c>
      <c r="E17" s="21">
        <v>14</v>
      </c>
      <c r="F17" s="20">
        <f t="shared" si="1"/>
        <v>107.6923076923077</v>
      </c>
    </row>
    <row r="18" spans="1:6" ht="28.5" customHeight="1">
      <c r="A18" s="12" t="s">
        <v>27</v>
      </c>
      <c r="B18" s="21">
        <v>0.8</v>
      </c>
      <c r="C18" s="21">
        <v>1.2</v>
      </c>
      <c r="D18" s="20">
        <f t="shared" si="0"/>
        <v>149.99999999999997</v>
      </c>
      <c r="E18" s="21">
        <v>1</v>
      </c>
      <c r="F18" s="20">
        <f t="shared" si="1"/>
        <v>83.33333333333334</v>
      </c>
    </row>
    <row r="19" spans="1:6" ht="15">
      <c r="A19" s="12" t="s">
        <v>15</v>
      </c>
      <c r="B19" s="22">
        <v>6671</v>
      </c>
      <c r="C19" s="19">
        <v>7319</v>
      </c>
      <c r="D19" s="20">
        <f t="shared" si="0"/>
        <v>109.71368610403238</v>
      </c>
      <c r="E19" s="19">
        <v>7800</v>
      </c>
      <c r="F19" s="20">
        <f t="shared" si="1"/>
        <v>106.57193605683837</v>
      </c>
    </row>
    <row r="20" spans="1:6" ht="15">
      <c r="A20" s="12" t="s">
        <v>32</v>
      </c>
      <c r="B20" s="22">
        <v>706</v>
      </c>
      <c r="C20" s="22">
        <v>697</v>
      </c>
      <c r="D20" s="20">
        <f t="shared" si="0"/>
        <v>98.72521246458923</v>
      </c>
      <c r="E20" s="22">
        <v>679</v>
      </c>
      <c r="F20" s="20">
        <f t="shared" si="1"/>
        <v>97.41750358680056</v>
      </c>
    </row>
    <row r="21" spans="1:6" ht="15">
      <c r="A21" s="12" t="s">
        <v>33</v>
      </c>
      <c r="B21" s="20">
        <v>5965</v>
      </c>
      <c r="C21" s="19">
        <v>6622</v>
      </c>
      <c r="D21" s="20">
        <f t="shared" si="0"/>
        <v>111.01424979044425</v>
      </c>
      <c r="E21" s="19">
        <v>7121</v>
      </c>
      <c r="F21" s="20">
        <f t="shared" si="1"/>
        <v>107.53548776804591</v>
      </c>
    </row>
    <row r="22" spans="1:6" ht="15">
      <c r="A22" s="12" t="s">
        <v>34</v>
      </c>
      <c r="B22" s="19">
        <v>64124</v>
      </c>
      <c r="C22" s="19">
        <v>69402</v>
      </c>
      <c r="D22" s="20">
        <f t="shared" si="0"/>
        <v>108.23092757781798</v>
      </c>
      <c r="E22" s="19">
        <v>72292</v>
      </c>
      <c r="F22" s="20">
        <f t="shared" si="1"/>
        <v>104.1641451255007</v>
      </c>
    </row>
    <row r="23" spans="1:6" ht="30">
      <c r="A23" s="15" t="s">
        <v>35</v>
      </c>
      <c r="B23" s="20">
        <v>298575</v>
      </c>
      <c r="C23" s="20">
        <f>C24+C25+C26</f>
        <v>316473.4</v>
      </c>
      <c r="D23" s="20">
        <f t="shared" si="0"/>
        <v>105.99460772000336</v>
      </c>
      <c r="E23" s="20">
        <f>E24+E25+E26</f>
        <v>333179.9</v>
      </c>
      <c r="F23" s="20">
        <f aca="true" t="shared" si="2" ref="F23:F40">E23/C23*100</f>
        <v>105.27895867393595</v>
      </c>
    </row>
    <row r="24" spans="1:6" ht="15" customHeight="1">
      <c r="A24" s="16" t="s">
        <v>68</v>
      </c>
      <c r="B24" s="20">
        <v>59203.1</v>
      </c>
      <c r="C24" s="20">
        <v>61405.4</v>
      </c>
      <c r="D24" s="20">
        <f t="shared" si="0"/>
        <v>103.71990655894709</v>
      </c>
      <c r="E24" s="20">
        <v>65765.2</v>
      </c>
      <c r="F24" s="20">
        <f t="shared" si="2"/>
        <v>107.10002703345307</v>
      </c>
    </row>
    <row r="25" spans="1:6" ht="29.25" customHeight="1">
      <c r="A25" s="16" t="s">
        <v>69</v>
      </c>
      <c r="B25" s="20">
        <v>86326.3</v>
      </c>
      <c r="C25" s="20">
        <v>96512.8</v>
      </c>
      <c r="D25" s="20">
        <f t="shared" si="0"/>
        <v>111.7999960614552</v>
      </c>
      <c r="E25" s="20">
        <v>101724.5</v>
      </c>
      <c r="F25" s="20">
        <f t="shared" si="2"/>
        <v>105.40000911796155</v>
      </c>
    </row>
    <row r="26" spans="1:6" ht="17.25" customHeight="1">
      <c r="A26" s="16" t="s">
        <v>81</v>
      </c>
      <c r="B26" s="20">
        <v>153045.6</v>
      </c>
      <c r="C26" s="20">
        <v>158555.2</v>
      </c>
      <c r="D26" s="20">
        <f t="shared" si="0"/>
        <v>103.59997281855865</v>
      </c>
      <c r="E26" s="20">
        <v>165690.2</v>
      </c>
      <c r="F26" s="20">
        <f t="shared" si="2"/>
        <v>104.50001009112285</v>
      </c>
    </row>
    <row r="27" spans="1:6" ht="28.5">
      <c r="A27" s="14" t="s">
        <v>2</v>
      </c>
      <c r="B27" s="19"/>
      <c r="C27" s="19"/>
      <c r="D27" s="20"/>
      <c r="E27" s="19"/>
      <c r="F27" s="20"/>
    </row>
    <row r="28" spans="1:6" ht="15" customHeight="1">
      <c r="A28" s="12" t="s">
        <v>54</v>
      </c>
      <c r="B28" s="24">
        <v>6.75</v>
      </c>
      <c r="C28" s="24">
        <v>6.81</v>
      </c>
      <c r="D28" s="20">
        <f t="shared" si="0"/>
        <v>100.88888888888887</v>
      </c>
      <c r="E28" s="24">
        <v>6.89</v>
      </c>
      <c r="F28" s="20">
        <f t="shared" si="2"/>
        <v>101.1747430249633</v>
      </c>
    </row>
    <row r="29" spans="1:6" ht="15">
      <c r="A29" s="12" t="s">
        <v>16</v>
      </c>
      <c r="B29" s="24">
        <v>0.6</v>
      </c>
      <c r="C29" s="24">
        <v>0.51</v>
      </c>
      <c r="D29" s="20">
        <f aca="true" t="shared" si="3" ref="D29:D68">C29/B29*100</f>
        <v>85.00000000000001</v>
      </c>
      <c r="E29" s="24">
        <v>0.6</v>
      </c>
      <c r="F29" s="20">
        <f t="shared" si="2"/>
        <v>117.64705882352942</v>
      </c>
    </row>
    <row r="30" spans="1:6" ht="15">
      <c r="A30" s="12" t="s">
        <v>20</v>
      </c>
      <c r="B30" s="24">
        <v>3.04</v>
      </c>
      <c r="C30" s="24">
        <v>3.05</v>
      </c>
      <c r="D30" s="20">
        <f t="shared" si="3"/>
        <v>100.32894736842104</v>
      </c>
      <c r="E30" s="24">
        <v>3.081</v>
      </c>
      <c r="F30" s="20">
        <f t="shared" si="2"/>
        <v>101.01639344262297</v>
      </c>
    </row>
    <row r="31" spans="1:6" ht="28.5" customHeight="1">
      <c r="A31" s="16" t="s">
        <v>69</v>
      </c>
      <c r="B31" s="24">
        <v>0.04</v>
      </c>
      <c r="C31" s="24">
        <v>0.04</v>
      </c>
      <c r="D31" s="20">
        <f t="shared" si="3"/>
        <v>100</v>
      </c>
      <c r="E31" s="24">
        <v>0.041</v>
      </c>
      <c r="F31" s="20">
        <f t="shared" si="2"/>
        <v>102.49999999999999</v>
      </c>
    </row>
    <row r="32" spans="1:6" ht="15" customHeight="1">
      <c r="A32" s="16" t="s">
        <v>81</v>
      </c>
      <c r="B32" s="24">
        <v>3</v>
      </c>
      <c r="C32" s="24">
        <v>3.01</v>
      </c>
      <c r="D32" s="20">
        <f t="shared" si="3"/>
        <v>100.33333333333331</v>
      </c>
      <c r="E32" s="24">
        <v>3.04</v>
      </c>
      <c r="F32" s="20">
        <f t="shared" si="2"/>
        <v>100.9966777408638</v>
      </c>
    </row>
    <row r="33" spans="1:6" ht="15">
      <c r="A33" s="12" t="s">
        <v>21</v>
      </c>
      <c r="B33" s="24">
        <v>3.786</v>
      </c>
      <c r="C33" s="24">
        <v>3.815</v>
      </c>
      <c r="D33" s="20">
        <f t="shared" si="3"/>
        <v>100.76597992604333</v>
      </c>
      <c r="E33" s="24">
        <v>3.845</v>
      </c>
      <c r="F33" s="20">
        <f t="shared" si="2"/>
        <v>100.78636959370905</v>
      </c>
    </row>
    <row r="34" spans="1:6" ht="15.75" customHeight="1">
      <c r="A34" s="16" t="s">
        <v>68</v>
      </c>
      <c r="B34" s="24">
        <v>0.6</v>
      </c>
      <c r="C34" s="24">
        <v>0.605</v>
      </c>
      <c r="D34" s="20">
        <f t="shared" si="3"/>
        <v>100.83333333333333</v>
      </c>
      <c r="E34" s="24">
        <v>0.615</v>
      </c>
      <c r="F34" s="20">
        <f t="shared" si="2"/>
        <v>101.65289256198346</v>
      </c>
    </row>
    <row r="35" spans="1:6" ht="29.25" customHeight="1">
      <c r="A35" s="16" t="s">
        <v>69</v>
      </c>
      <c r="B35" s="24">
        <v>2.6907</v>
      </c>
      <c r="C35" s="24">
        <v>2.71</v>
      </c>
      <c r="D35" s="20">
        <f t="shared" si="3"/>
        <v>100.71728546474894</v>
      </c>
      <c r="E35" s="24">
        <v>2.73</v>
      </c>
      <c r="F35" s="20">
        <f t="shared" si="2"/>
        <v>100.7380073800738</v>
      </c>
    </row>
    <row r="36" spans="1:6" ht="15.75" customHeight="1">
      <c r="A36" s="16" t="s">
        <v>81</v>
      </c>
      <c r="B36" s="24">
        <v>0.495</v>
      </c>
      <c r="C36" s="24">
        <v>0.5</v>
      </c>
      <c r="D36" s="20">
        <f t="shared" si="3"/>
        <v>101.01010101010101</v>
      </c>
      <c r="E36" s="24">
        <v>0.5</v>
      </c>
      <c r="F36" s="20">
        <f t="shared" si="2"/>
        <v>100</v>
      </c>
    </row>
    <row r="37" spans="1:6" ht="15.75" customHeight="1">
      <c r="A37" s="15" t="s">
        <v>67</v>
      </c>
      <c r="B37" s="24">
        <v>2.956</v>
      </c>
      <c r="C37" s="24">
        <v>3.068</v>
      </c>
      <c r="D37" s="20">
        <f t="shared" si="3"/>
        <v>103.78890392422193</v>
      </c>
      <c r="E37" s="24">
        <v>3.126</v>
      </c>
      <c r="F37" s="20">
        <f t="shared" si="2"/>
        <v>101.89048239895698</v>
      </c>
    </row>
    <row r="38" spans="1:6" ht="15" customHeight="1">
      <c r="A38" s="16" t="s">
        <v>68</v>
      </c>
      <c r="B38" s="24">
        <v>1</v>
      </c>
      <c r="C38" s="24">
        <v>1.045</v>
      </c>
      <c r="D38" s="20">
        <f t="shared" si="3"/>
        <v>104.5</v>
      </c>
      <c r="E38" s="24">
        <v>1.09</v>
      </c>
      <c r="F38" s="20">
        <f t="shared" si="2"/>
        <v>104.30622009569379</v>
      </c>
    </row>
    <row r="39" spans="1:6" ht="30">
      <c r="A39" s="16" t="s">
        <v>69</v>
      </c>
      <c r="B39" s="24">
        <v>1.2064</v>
      </c>
      <c r="C39" s="24">
        <v>1.25</v>
      </c>
      <c r="D39" s="20">
        <f t="shared" si="3"/>
        <v>103.61405835543766</v>
      </c>
      <c r="E39" s="24">
        <v>1.258</v>
      </c>
      <c r="F39" s="20">
        <f t="shared" si="2"/>
        <v>100.64</v>
      </c>
    </row>
    <row r="40" spans="1:6" ht="15.75" customHeight="1">
      <c r="A40" s="16" t="s">
        <v>81</v>
      </c>
      <c r="B40" s="24">
        <v>0.75</v>
      </c>
      <c r="C40" s="24">
        <v>0.773</v>
      </c>
      <c r="D40" s="20">
        <f t="shared" si="3"/>
        <v>103.06666666666666</v>
      </c>
      <c r="E40" s="24">
        <v>0.778</v>
      </c>
      <c r="F40" s="20">
        <f t="shared" si="2"/>
        <v>100.64683053040105</v>
      </c>
    </row>
    <row r="41" spans="1:6" ht="15.75" customHeight="1">
      <c r="A41" s="15" t="s">
        <v>66</v>
      </c>
      <c r="B41" s="24">
        <v>0.011</v>
      </c>
      <c r="C41" s="24">
        <v>0.011</v>
      </c>
      <c r="D41" s="20">
        <f t="shared" si="3"/>
        <v>100</v>
      </c>
      <c r="E41" s="24">
        <v>0.011</v>
      </c>
      <c r="F41" s="20">
        <f aca="true" t="shared" si="4" ref="F41:F72">E41/C41*100</f>
        <v>100</v>
      </c>
    </row>
    <row r="42" spans="1:6" ht="15.75" customHeight="1">
      <c r="A42" s="16" t="s">
        <v>81</v>
      </c>
      <c r="B42" s="24">
        <v>0.011</v>
      </c>
      <c r="C42" s="24">
        <v>0.011</v>
      </c>
      <c r="D42" s="20">
        <f t="shared" si="3"/>
        <v>100</v>
      </c>
      <c r="E42" s="24">
        <v>0.011</v>
      </c>
      <c r="F42" s="20">
        <f t="shared" si="4"/>
        <v>100</v>
      </c>
    </row>
    <row r="43" spans="1:6" ht="16.5" customHeight="1">
      <c r="A43" s="12" t="s">
        <v>22</v>
      </c>
      <c r="B43" s="24">
        <v>0.223</v>
      </c>
      <c r="C43" s="24">
        <v>0.272</v>
      </c>
      <c r="D43" s="20">
        <f t="shared" si="3"/>
        <v>121.97309417040358</v>
      </c>
      <c r="E43" s="24">
        <v>0.275</v>
      </c>
      <c r="F43" s="20">
        <f t="shared" si="4"/>
        <v>101.10294117647058</v>
      </c>
    </row>
    <row r="44" spans="1:6" ht="30.75" customHeight="1">
      <c r="A44" s="16" t="s">
        <v>69</v>
      </c>
      <c r="B44" s="24">
        <v>0.012</v>
      </c>
      <c r="C44" s="24">
        <v>0.054</v>
      </c>
      <c r="D44" s="20">
        <f t="shared" si="3"/>
        <v>450</v>
      </c>
      <c r="E44" s="24">
        <v>0.055</v>
      </c>
      <c r="F44" s="20">
        <f t="shared" si="4"/>
        <v>101.85185185185186</v>
      </c>
    </row>
    <row r="45" spans="1:6" ht="15">
      <c r="A45" s="16" t="s">
        <v>81</v>
      </c>
      <c r="B45" s="24">
        <v>0.211</v>
      </c>
      <c r="C45" s="24">
        <v>0.218</v>
      </c>
      <c r="D45" s="20">
        <f t="shared" si="3"/>
        <v>103.3175355450237</v>
      </c>
      <c r="E45" s="24">
        <v>0.22</v>
      </c>
      <c r="F45" s="20">
        <f t="shared" si="4"/>
        <v>100.91743119266054</v>
      </c>
    </row>
    <row r="46" spans="1:6" ht="15">
      <c r="A46" s="12" t="s">
        <v>23</v>
      </c>
      <c r="B46" s="24">
        <v>1.653</v>
      </c>
      <c r="C46" s="24">
        <v>1.68</v>
      </c>
      <c r="D46" s="20">
        <f t="shared" si="3"/>
        <v>101.63339382940109</v>
      </c>
      <c r="E46" s="24">
        <v>1.69</v>
      </c>
      <c r="F46" s="20">
        <f t="shared" si="4"/>
        <v>100.59523809523809</v>
      </c>
    </row>
    <row r="47" spans="1:6" ht="30" customHeight="1">
      <c r="A47" s="16" t="s">
        <v>69</v>
      </c>
      <c r="B47" s="24">
        <v>1.15</v>
      </c>
      <c r="C47" s="24">
        <v>1.176</v>
      </c>
      <c r="D47" s="20">
        <f t="shared" si="3"/>
        <v>102.26086956521738</v>
      </c>
      <c r="E47" s="24">
        <v>1.185</v>
      </c>
      <c r="F47" s="20">
        <f t="shared" si="4"/>
        <v>100.76530612244898</v>
      </c>
    </row>
    <row r="48" spans="1:6" ht="15">
      <c r="A48" s="16" t="s">
        <v>81</v>
      </c>
      <c r="B48" s="24">
        <v>0.503</v>
      </c>
      <c r="C48" s="24">
        <v>0.504</v>
      </c>
      <c r="D48" s="20">
        <f t="shared" si="3"/>
        <v>100.19880715705764</v>
      </c>
      <c r="E48" s="24">
        <v>0.505</v>
      </c>
      <c r="F48" s="20">
        <f t="shared" si="4"/>
        <v>100.1984126984127</v>
      </c>
    </row>
    <row r="49" spans="1:6" ht="15">
      <c r="A49" s="12" t="s">
        <v>24</v>
      </c>
      <c r="B49" s="24">
        <v>1695</v>
      </c>
      <c r="C49" s="24">
        <v>1700</v>
      </c>
      <c r="D49" s="20">
        <f t="shared" si="3"/>
        <v>100.29498525073745</v>
      </c>
      <c r="E49" s="24">
        <v>1703</v>
      </c>
      <c r="F49" s="20">
        <f t="shared" si="4"/>
        <v>100.17647058823529</v>
      </c>
    </row>
    <row r="50" spans="1:6" ht="16.5" customHeight="1">
      <c r="A50" s="16" t="s">
        <v>81</v>
      </c>
      <c r="B50" s="24">
        <v>1695</v>
      </c>
      <c r="C50" s="24">
        <v>1700</v>
      </c>
      <c r="D50" s="20">
        <f t="shared" si="3"/>
        <v>100.29498525073745</v>
      </c>
      <c r="E50" s="24">
        <v>1703</v>
      </c>
      <c r="F50" s="20">
        <f t="shared" si="4"/>
        <v>100.17647058823529</v>
      </c>
    </row>
    <row r="51" spans="1:6" ht="28.5">
      <c r="A51" s="14" t="s">
        <v>51</v>
      </c>
      <c r="B51" s="19"/>
      <c r="C51" s="19"/>
      <c r="D51" s="20"/>
      <c r="E51" s="19"/>
      <c r="F51" s="20"/>
    </row>
    <row r="52" spans="1:6" ht="14.25" customHeight="1">
      <c r="A52" s="12" t="s">
        <v>52</v>
      </c>
      <c r="B52" s="19">
        <v>716</v>
      </c>
      <c r="C52" s="19">
        <f>C53+C54</f>
        <v>716</v>
      </c>
      <c r="D52" s="20">
        <f t="shared" si="3"/>
        <v>100</v>
      </c>
      <c r="E52" s="19">
        <v>716</v>
      </c>
      <c r="F52" s="20">
        <f t="shared" si="4"/>
        <v>100</v>
      </c>
    </row>
    <row r="53" spans="1:6" ht="30">
      <c r="A53" s="16" t="s">
        <v>53</v>
      </c>
      <c r="B53" s="19">
        <v>489</v>
      </c>
      <c r="C53" s="19">
        <v>489</v>
      </c>
      <c r="D53" s="20">
        <f t="shared" si="3"/>
        <v>100</v>
      </c>
      <c r="E53" s="19">
        <v>489</v>
      </c>
      <c r="F53" s="20">
        <f t="shared" si="4"/>
        <v>100</v>
      </c>
    </row>
    <row r="54" spans="1:6" ht="14.25" customHeight="1">
      <c r="A54" s="16" t="s">
        <v>81</v>
      </c>
      <c r="B54" s="19">
        <v>227</v>
      </c>
      <c r="C54" s="19">
        <v>227</v>
      </c>
      <c r="D54" s="20">
        <f t="shared" si="3"/>
        <v>100</v>
      </c>
      <c r="E54" s="19">
        <v>227</v>
      </c>
      <c r="F54" s="20">
        <f t="shared" si="4"/>
        <v>100</v>
      </c>
    </row>
    <row r="55" spans="1:6" ht="30">
      <c r="A55" s="17" t="s">
        <v>55</v>
      </c>
      <c r="B55" s="19">
        <v>302</v>
      </c>
      <c r="C55" s="19">
        <f>C56+C57</f>
        <v>302</v>
      </c>
      <c r="D55" s="20">
        <f t="shared" si="3"/>
        <v>100</v>
      </c>
      <c r="E55" s="19">
        <v>302</v>
      </c>
      <c r="F55" s="20">
        <f t="shared" si="4"/>
        <v>100</v>
      </c>
    </row>
    <row r="56" spans="1:6" ht="30">
      <c r="A56" s="18" t="s">
        <v>53</v>
      </c>
      <c r="B56" s="19">
        <v>170</v>
      </c>
      <c r="C56" s="19">
        <v>170</v>
      </c>
      <c r="D56" s="20">
        <f t="shared" si="3"/>
        <v>100</v>
      </c>
      <c r="E56" s="19">
        <v>170</v>
      </c>
      <c r="F56" s="20">
        <f t="shared" si="4"/>
        <v>100</v>
      </c>
    </row>
    <row r="57" spans="1:6" ht="14.25" customHeight="1">
      <c r="A57" s="18" t="s">
        <v>81</v>
      </c>
      <c r="B57" s="19">
        <v>132</v>
      </c>
      <c r="C57" s="19">
        <v>132</v>
      </c>
      <c r="D57" s="20">
        <f t="shared" si="3"/>
        <v>100</v>
      </c>
      <c r="E57" s="19">
        <v>132</v>
      </c>
      <c r="F57" s="20">
        <f t="shared" si="4"/>
        <v>100</v>
      </c>
    </row>
    <row r="58" spans="1:6" ht="14.25" customHeight="1">
      <c r="A58" s="12" t="s">
        <v>56</v>
      </c>
      <c r="B58" s="19">
        <v>650</v>
      </c>
      <c r="C58" s="19">
        <v>651</v>
      </c>
      <c r="D58" s="20">
        <f t="shared" si="3"/>
        <v>100.15384615384615</v>
      </c>
      <c r="E58" s="19">
        <v>651</v>
      </c>
      <c r="F58" s="20">
        <f t="shared" si="4"/>
        <v>100</v>
      </c>
    </row>
    <row r="59" spans="1:6" ht="14.25" customHeight="1">
      <c r="A59" s="12" t="s">
        <v>57</v>
      </c>
      <c r="B59" s="23">
        <v>9.354</v>
      </c>
      <c r="C59" s="23">
        <v>9.38</v>
      </c>
      <c r="D59" s="20">
        <f t="shared" si="3"/>
        <v>100.27795595467181</v>
      </c>
      <c r="E59" s="23">
        <v>9.4</v>
      </c>
      <c r="F59" s="20">
        <f t="shared" si="4"/>
        <v>100.21321961620468</v>
      </c>
    </row>
    <row r="60" spans="1:6" ht="16.5" customHeight="1">
      <c r="A60" s="12"/>
      <c r="B60" s="19"/>
      <c r="C60" s="19"/>
      <c r="D60" s="20"/>
      <c r="E60" s="19"/>
      <c r="F60" s="20"/>
    </row>
    <row r="61" spans="1:6" ht="15">
      <c r="A61" s="13" t="s">
        <v>36</v>
      </c>
      <c r="B61" s="20">
        <v>118543</v>
      </c>
      <c r="C61" s="20">
        <v>120940</v>
      </c>
      <c r="D61" s="20">
        <f t="shared" si="3"/>
        <v>102.02205107007585</v>
      </c>
      <c r="E61" s="20">
        <v>126273</v>
      </c>
      <c r="F61" s="20">
        <f t="shared" si="4"/>
        <v>104.40962460724326</v>
      </c>
    </row>
    <row r="62" spans="1:6" ht="15">
      <c r="A62" s="13" t="s">
        <v>37</v>
      </c>
      <c r="B62" s="20">
        <v>797</v>
      </c>
      <c r="C62" s="20">
        <v>766</v>
      </c>
      <c r="D62" s="20">
        <f t="shared" si="3"/>
        <v>96.1104140526976</v>
      </c>
      <c r="E62" s="20">
        <v>786</v>
      </c>
      <c r="F62" s="20">
        <f t="shared" si="4"/>
        <v>102.61096605744125</v>
      </c>
    </row>
    <row r="63" spans="1:6" ht="30.75" customHeight="1">
      <c r="A63" s="13" t="s">
        <v>38</v>
      </c>
      <c r="B63" s="20">
        <v>5400</v>
      </c>
      <c r="C63" s="20">
        <v>7000</v>
      </c>
      <c r="D63" s="20">
        <f t="shared" si="3"/>
        <v>129.62962962962962</v>
      </c>
      <c r="E63" s="20">
        <v>5500</v>
      </c>
      <c r="F63" s="20">
        <f t="shared" si="4"/>
        <v>78.57142857142857</v>
      </c>
    </row>
    <row r="64" spans="1:6" ht="30">
      <c r="A64" s="13" t="s">
        <v>40</v>
      </c>
      <c r="B64" s="20">
        <v>1700</v>
      </c>
      <c r="C64" s="20">
        <v>1700</v>
      </c>
      <c r="D64" s="20">
        <f t="shared" si="3"/>
        <v>100</v>
      </c>
      <c r="E64" s="20">
        <v>1900</v>
      </c>
      <c r="F64" s="20">
        <f t="shared" si="4"/>
        <v>111.76470588235294</v>
      </c>
    </row>
    <row r="65" spans="1:6" ht="16.5" customHeight="1">
      <c r="A65" s="14" t="s">
        <v>3</v>
      </c>
      <c r="B65" s="19"/>
      <c r="C65" s="19"/>
      <c r="D65" s="20"/>
      <c r="E65" s="19"/>
      <c r="F65" s="20"/>
    </row>
    <row r="66" spans="1:6" ht="30">
      <c r="A66" s="12" t="s">
        <v>4</v>
      </c>
      <c r="B66" s="19">
        <v>0.206</v>
      </c>
      <c r="C66" s="24">
        <v>0.206</v>
      </c>
      <c r="D66" s="20">
        <f t="shared" si="3"/>
        <v>100</v>
      </c>
      <c r="E66" s="24">
        <v>0.216</v>
      </c>
      <c r="F66" s="20">
        <f t="shared" si="4"/>
        <v>104.85436893203884</v>
      </c>
    </row>
    <row r="67" spans="1:6" ht="15">
      <c r="A67" s="15" t="s">
        <v>5</v>
      </c>
      <c r="B67" s="19"/>
      <c r="C67" s="19"/>
      <c r="D67" s="20"/>
      <c r="E67" s="19"/>
      <c r="F67" s="20"/>
    </row>
    <row r="68" spans="1:6" ht="15">
      <c r="A68" s="16" t="s">
        <v>6</v>
      </c>
      <c r="B68" s="24">
        <v>0.298</v>
      </c>
      <c r="C68" s="24">
        <v>0.364</v>
      </c>
      <c r="D68" s="20">
        <f t="shared" si="3"/>
        <v>122.14765100671141</v>
      </c>
      <c r="E68" s="24">
        <v>0.372</v>
      </c>
      <c r="F68" s="20">
        <f t="shared" si="4"/>
        <v>102.19780219780219</v>
      </c>
    </row>
    <row r="69" spans="1:6" ht="45">
      <c r="A69" s="12" t="s">
        <v>7</v>
      </c>
      <c r="B69" s="20">
        <v>100</v>
      </c>
      <c r="C69" s="20">
        <v>100</v>
      </c>
      <c r="D69" s="20"/>
      <c r="E69" s="20">
        <v>100</v>
      </c>
      <c r="F69" s="20"/>
    </row>
    <row r="70" spans="1:6" ht="15">
      <c r="A70" s="14" t="s">
        <v>8</v>
      </c>
      <c r="B70" s="19"/>
      <c r="C70" s="19"/>
      <c r="D70" s="20"/>
      <c r="E70" s="19"/>
      <c r="F70" s="20"/>
    </row>
    <row r="71" spans="1:6" ht="30">
      <c r="A71" s="12" t="s">
        <v>9</v>
      </c>
      <c r="B71" s="19">
        <v>2.8642</v>
      </c>
      <c r="C71" s="24">
        <v>3.826</v>
      </c>
      <c r="D71" s="20">
        <f aca="true" t="shared" si="5" ref="D71:D103">C71/B71*100</f>
        <v>133.58005725857134</v>
      </c>
      <c r="E71" s="24">
        <v>3.026</v>
      </c>
      <c r="F71" s="20">
        <f t="shared" si="4"/>
        <v>79.09043387349712</v>
      </c>
    </row>
    <row r="72" spans="1:6" ht="28.5" customHeight="1">
      <c r="A72" s="12" t="s">
        <v>10</v>
      </c>
      <c r="B72" s="19">
        <v>2.8642</v>
      </c>
      <c r="C72" s="24">
        <v>3.826</v>
      </c>
      <c r="D72" s="20">
        <f>C72/B72*100</f>
        <v>133.58005725857134</v>
      </c>
      <c r="E72" s="24">
        <v>3.026</v>
      </c>
      <c r="F72" s="20">
        <f t="shared" si="4"/>
        <v>79.09043387349712</v>
      </c>
    </row>
    <row r="73" spans="1:6" ht="28.5">
      <c r="A73" s="14" t="s">
        <v>11</v>
      </c>
      <c r="B73" s="19"/>
      <c r="C73" s="19"/>
      <c r="D73" s="20"/>
      <c r="E73" s="19"/>
      <c r="F73" s="20"/>
    </row>
    <row r="74" spans="1:6" ht="28.5" customHeight="1">
      <c r="A74" s="16" t="s">
        <v>25</v>
      </c>
      <c r="B74" s="19">
        <v>6.4</v>
      </c>
      <c r="C74" s="19">
        <v>6.4</v>
      </c>
      <c r="D74" s="20">
        <f t="shared" si="5"/>
        <v>100</v>
      </c>
      <c r="E74" s="19">
        <v>6.3</v>
      </c>
      <c r="F74" s="20">
        <f aca="true" t="shared" si="6" ref="F74:F103">E74/C74*100</f>
        <v>98.43749999999999</v>
      </c>
    </row>
    <row r="75" spans="1:6" ht="15">
      <c r="A75" s="16" t="s">
        <v>17</v>
      </c>
      <c r="B75" s="19">
        <v>0.4</v>
      </c>
      <c r="C75" s="19">
        <v>0.4</v>
      </c>
      <c r="D75" s="20">
        <f t="shared" si="5"/>
        <v>100</v>
      </c>
      <c r="E75" s="19">
        <v>0.6</v>
      </c>
      <c r="F75" s="20">
        <f t="shared" si="6"/>
        <v>149.99999999999997</v>
      </c>
    </row>
    <row r="76" spans="1:6" ht="31.5" customHeight="1">
      <c r="A76" s="16" t="s">
        <v>18</v>
      </c>
      <c r="B76" s="19">
        <v>1.1</v>
      </c>
      <c r="C76" s="19">
        <v>1.1</v>
      </c>
      <c r="D76" s="20">
        <f t="shared" si="5"/>
        <v>100</v>
      </c>
      <c r="E76" s="19">
        <v>1.1</v>
      </c>
      <c r="F76" s="19">
        <v>1.1</v>
      </c>
    </row>
    <row r="77" spans="1:6" ht="15">
      <c r="A77" s="16" t="s">
        <v>61</v>
      </c>
      <c r="B77" s="20">
        <v>3010.9</v>
      </c>
      <c r="C77" s="20">
        <v>2997.5</v>
      </c>
      <c r="D77" s="20">
        <f t="shared" si="5"/>
        <v>99.5549503470723</v>
      </c>
      <c r="E77" s="19">
        <v>2981.6</v>
      </c>
      <c r="F77" s="20">
        <f t="shared" si="6"/>
        <v>99.4695579649708</v>
      </c>
    </row>
    <row r="78" spans="1:6" ht="30" customHeight="1">
      <c r="A78" s="16" t="s">
        <v>12</v>
      </c>
      <c r="B78" s="20">
        <v>471</v>
      </c>
      <c r="C78" s="19">
        <v>524.1</v>
      </c>
      <c r="D78" s="20">
        <f t="shared" si="5"/>
        <v>111.27388535031848</v>
      </c>
      <c r="E78" s="19">
        <v>524.1</v>
      </c>
      <c r="F78" s="20">
        <f t="shared" si="6"/>
        <v>100</v>
      </c>
    </row>
    <row r="79" spans="1:6" ht="28.5" customHeight="1">
      <c r="A79" s="12" t="s">
        <v>59</v>
      </c>
      <c r="B79" s="19">
        <v>146</v>
      </c>
      <c r="C79" s="19">
        <v>152</v>
      </c>
      <c r="D79" s="20">
        <f t="shared" si="5"/>
        <v>104.10958904109589</v>
      </c>
      <c r="E79" s="19">
        <v>152</v>
      </c>
      <c r="F79" s="20">
        <f t="shared" si="6"/>
        <v>100</v>
      </c>
    </row>
    <row r="80" spans="1:6" ht="28.5" customHeight="1">
      <c r="A80" s="12" t="s">
        <v>62</v>
      </c>
      <c r="B80" s="19">
        <v>58</v>
      </c>
      <c r="C80" s="19">
        <v>58</v>
      </c>
      <c r="D80" s="20">
        <f t="shared" si="5"/>
        <v>100</v>
      </c>
      <c r="E80" s="19">
        <v>58</v>
      </c>
      <c r="F80" s="20">
        <f t="shared" si="6"/>
        <v>100</v>
      </c>
    </row>
    <row r="81" spans="1:6" ht="15">
      <c r="A81" s="12" t="s">
        <v>60</v>
      </c>
      <c r="B81" s="20">
        <v>38.6</v>
      </c>
      <c r="C81" s="20">
        <v>39.4</v>
      </c>
      <c r="D81" s="20"/>
      <c r="E81" s="19">
        <v>40.2</v>
      </c>
      <c r="F81" s="20"/>
    </row>
    <row r="82" spans="1:6" ht="28.5">
      <c r="A82" s="14" t="s">
        <v>19</v>
      </c>
      <c r="B82" s="19">
        <v>164</v>
      </c>
      <c r="C82" s="19">
        <v>164</v>
      </c>
      <c r="D82" s="20">
        <f t="shared" si="5"/>
        <v>100</v>
      </c>
      <c r="E82" s="19">
        <v>164</v>
      </c>
      <c r="F82" s="20">
        <f t="shared" si="6"/>
        <v>100</v>
      </c>
    </row>
    <row r="83" spans="1:6" ht="28.5" customHeight="1">
      <c r="A83" s="16" t="s">
        <v>41</v>
      </c>
      <c r="B83" s="19">
        <v>8</v>
      </c>
      <c r="C83" s="19">
        <v>8</v>
      </c>
      <c r="D83" s="20">
        <f t="shared" si="5"/>
        <v>100</v>
      </c>
      <c r="E83" s="19">
        <v>8</v>
      </c>
      <c r="F83" s="20">
        <f t="shared" si="6"/>
        <v>100</v>
      </c>
    </row>
    <row r="84" spans="1:6" ht="27.75" customHeight="1">
      <c r="A84" s="16" t="s">
        <v>42</v>
      </c>
      <c r="B84" s="19">
        <v>20</v>
      </c>
      <c r="C84" s="19">
        <v>20</v>
      </c>
      <c r="D84" s="20">
        <f t="shared" si="5"/>
        <v>100</v>
      </c>
      <c r="E84" s="19">
        <v>20</v>
      </c>
      <c r="F84" s="20">
        <f t="shared" si="6"/>
        <v>100</v>
      </c>
    </row>
    <row r="85" spans="1:6" ht="15">
      <c r="A85" s="15" t="s">
        <v>58</v>
      </c>
      <c r="B85" s="19">
        <v>136</v>
      </c>
      <c r="C85" s="19">
        <v>136</v>
      </c>
      <c r="D85" s="20">
        <f t="shared" si="5"/>
        <v>100</v>
      </c>
      <c r="E85" s="19">
        <v>136</v>
      </c>
      <c r="F85" s="20">
        <f t="shared" si="6"/>
        <v>100</v>
      </c>
    </row>
    <row r="86" spans="1:6" ht="15">
      <c r="A86" s="14" t="s">
        <v>63</v>
      </c>
      <c r="B86" s="19"/>
      <c r="C86" s="19"/>
      <c r="D86" s="20"/>
      <c r="E86" s="19"/>
      <c r="F86" s="20"/>
    </row>
    <row r="87" spans="1:6" ht="30">
      <c r="A87" s="15" t="s">
        <v>79</v>
      </c>
      <c r="B87" s="19">
        <v>142</v>
      </c>
      <c r="C87" s="19">
        <v>142</v>
      </c>
      <c r="D87" s="20">
        <f t="shared" si="5"/>
        <v>100</v>
      </c>
      <c r="E87" s="19">
        <v>142</v>
      </c>
      <c r="F87" s="20">
        <f t="shared" si="6"/>
        <v>100</v>
      </c>
    </row>
    <row r="88" spans="1:6" ht="30">
      <c r="A88" s="15" t="s">
        <v>80</v>
      </c>
      <c r="B88" s="19">
        <v>125</v>
      </c>
      <c r="C88" s="19">
        <v>125</v>
      </c>
      <c r="D88" s="20">
        <f t="shared" si="5"/>
        <v>100</v>
      </c>
      <c r="E88" s="19">
        <v>125</v>
      </c>
      <c r="F88" s="20">
        <f t="shared" si="6"/>
        <v>100</v>
      </c>
    </row>
    <row r="89" spans="1:6" ht="60">
      <c r="A89" s="15" t="s">
        <v>64</v>
      </c>
      <c r="B89" s="19">
        <v>344</v>
      </c>
      <c r="C89" s="19">
        <v>345</v>
      </c>
      <c r="D89" s="20">
        <f t="shared" si="5"/>
        <v>100.29069767441861</v>
      </c>
      <c r="E89" s="19">
        <v>345</v>
      </c>
      <c r="F89" s="20">
        <f t="shared" si="6"/>
        <v>100</v>
      </c>
    </row>
    <row r="90" spans="1:6" ht="15">
      <c r="A90" s="14" t="s">
        <v>43</v>
      </c>
      <c r="B90" s="19"/>
      <c r="C90" s="19"/>
      <c r="D90" s="20"/>
      <c r="E90" s="19"/>
      <c r="F90" s="20"/>
    </row>
    <row r="91" spans="1:6" ht="15">
      <c r="A91" s="12" t="s">
        <v>44</v>
      </c>
      <c r="B91" s="19">
        <v>14</v>
      </c>
      <c r="C91" s="19">
        <v>15</v>
      </c>
      <c r="D91" s="20">
        <f t="shared" si="5"/>
        <v>107.14285714285714</v>
      </c>
      <c r="E91" s="19">
        <v>16</v>
      </c>
      <c r="F91" s="20">
        <f t="shared" si="6"/>
        <v>106.66666666666667</v>
      </c>
    </row>
    <row r="92" spans="1:6" ht="15">
      <c r="A92" s="12" t="s">
        <v>45</v>
      </c>
      <c r="B92" s="19">
        <v>31</v>
      </c>
      <c r="C92" s="19">
        <v>31</v>
      </c>
      <c r="D92" s="20">
        <f t="shared" si="5"/>
        <v>100</v>
      </c>
      <c r="E92" s="19">
        <v>31</v>
      </c>
      <c r="F92" s="20">
        <f t="shared" si="6"/>
        <v>100</v>
      </c>
    </row>
    <row r="93" spans="1:6" ht="15">
      <c r="A93" s="12" t="s">
        <v>46</v>
      </c>
      <c r="B93" s="19">
        <v>0</v>
      </c>
      <c r="C93" s="19">
        <v>0</v>
      </c>
      <c r="D93" s="20">
        <v>0</v>
      </c>
      <c r="E93" s="19">
        <v>0</v>
      </c>
      <c r="F93" s="20">
        <v>0</v>
      </c>
    </row>
    <row r="94" spans="1:6" ht="15.75" customHeight="1">
      <c r="A94" s="12" t="s">
        <v>48</v>
      </c>
      <c r="B94" s="19">
        <v>73.1</v>
      </c>
      <c r="C94" s="19">
        <v>73.1</v>
      </c>
      <c r="D94" s="20">
        <f t="shared" si="5"/>
        <v>100</v>
      </c>
      <c r="E94" s="19">
        <v>73.1</v>
      </c>
      <c r="F94" s="20">
        <f t="shared" si="6"/>
        <v>100</v>
      </c>
    </row>
    <row r="95" spans="1:6" ht="15">
      <c r="A95" s="16" t="s">
        <v>78</v>
      </c>
      <c r="B95" s="19">
        <v>73.1</v>
      </c>
      <c r="C95" s="19">
        <v>73.1</v>
      </c>
      <c r="D95" s="20">
        <f t="shared" si="5"/>
        <v>100</v>
      </c>
      <c r="E95" s="19">
        <v>73.1</v>
      </c>
      <c r="F95" s="20">
        <f t="shared" si="6"/>
        <v>100</v>
      </c>
    </row>
    <row r="96" spans="1:6" ht="30">
      <c r="A96" s="15" t="s">
        <v>47</v>
      </c>
      <c r="B96" s="19">
        <v>83</v>
      </c>
      <c r="C96" s="19">
        <v>84</v>
      </c>
      <c r="D96" s="20">
        <f t="shared" si="5"/>
        <v>101.20481927710843</v>
      </c>
      <c r="E96" s="19">
        <v>85</v>
      </c>
      <c r="F96" s="20">
        <f t="shared" si="6"/>
        <v>101.19047619047619</v>
      </c>
    </row>
    <row r="97" spans="1:6" ht="30">
      <c r="A97" s="15" t="s">
        <v>49</v>
      </c>
      <c r="B97" s="19">
        <v>101.2</v>
      </c>
      <c r="C97" s="19">
        <v>100.7</v>
      </c>
      <c r="D97" s="20">
        <f t="shared" si="5"/>
        <v>99.50592885375494</v>
      </c>
      <c r="E97" s="19">
        <v>100.2</v>
      </c>
      <c r="F97" s="20">
        <f t="shared" si="6"/>
        <v>99.50347567030785</v>
      </c>
    </row>
    <row r="98" spans="1:6" ht="30">
      <c r="A98" s="15" t="s">
        <v>50</v>
      </c>
      <c r="B98" s="20">
        <v>21.3</v>
      </c>
      <c r="C98" s="20">
        <v>21.2</v>
      </c>
      <c r="D98" s="20">
        <f t="shared" si="5"/>
        <v>99.53051643192488</v>
      </c>
      <c r="E98" s="19">
        <v>21.1</v>
      </c>
      <c r="F98" s="20">
        <f t="shared" si="6"/>
        <v>99.52830188679246</v>
      </c>
    </row>
    <row r="99" spans="1:6" ht="15">
      <c r="A99" s="14" t="s">
        <v>70</v>
      </c>
      <c r="B99" s="19"/>
      <c r="C99" s="19"/>
      <c r="D99" s="20"/>
      <c r="E99" s="19"/>
      <c r="F99" s="20"/>
    </row>
    <row r="100" spans="1:6" ht="30">
      <c r="A100" s="15" t="s">
        <v>72</v>
      </c>
      <c r="B100" s="19">
        <v>1.2</v>
      </c>
      <c r="C100" s="19">
        <v>2</v>
      </c>
      <c r="D100" s="20">
        <f t="shared" si="5"/>
        <v>166.66666666666669</v>
      </c>
      <c r="E100" s="19">
        <v>1.4</v>
      </c>
      <c r="F100" s="20">
        <f t="shared" si="6"/>
        <v>70</v>
      </c>
    </row>
    <row r="101" spans="1:6" ht="15">
      <c r="A101" s="15" t="s">
        <v>74</v>
      </c>
      <c r="B101" s="19">
        <v>0.3</v>
      </c>
      <c r="C101" s="19">
        <v>0.3</v>
      </c>
      <c r="D101" s="20">
        <f t="shared" si="5"/>
        <v>100</v>
      </c>
      <c r="E101" s="19">
        <v>0.4</v>
      </c>
      <c r="F101" s="20">
        <f t="shared" si="6"/>
        <v>133.33333333333334</v>
      </c>
    </row>
    <row r="102" spans="1:6" ht="15">
      <c r="A102" s="15" t="s">
        <v>71</v>
      </c>
      <c r="B102" s="19">
        <v>50</v>
      </c>
      <c r="C102" s="19">
        <v>60</v>
      </c>
      <c r="D102" s="20">
        <f t="shared" si="5"/>
        <v>120</v>
      </c>
      <c r="E102" s="19">
        <v>70</v>
      </c>
      <c r="F102" s="20">
        <f t="shared" si="6"/>
        <v>116.66666666666667</v>
      </c>
    </row>
    <row r="103" spans="1:6" ht="30">
      <c r="A103" s="15" t="s">
        <v>73</v>
      </c>
      <c r="B103" s="19">
        <v>25</v>
      </c>
      <c r="C103" s="19">
        <v>30</v>
      </c>
      <c r="D103" s="20">
        <f t="shared" si="5"/>
        <v>120</v>
      </c>
      <c r="E103" s="19">
        <v>35</v>
      </c>
      <c r="F103" s="20">
        <f t="shared" si="6"/>
        <v>116.66666666666667</v>
      </c>
    </row>
    <row r="105" spans="1:6" ht="15.75">
      <c r="A105" s="8"/>
      <c r="B105" s="11"/>
      <c r="C105" s="11"/>
      <c r="D105" s="11"/>
      <c r="E105" s="11"/>
      <c r="F105" s="11"/>
    </row>
    <row r="106" spans="1:6" ht="15.75">
      <c r="A106" s="8"/>
      <c r="B106" s="11"/>
      <c r="C106" s="11"/>
      <c r="D106" s="29"/>
      <c r="E106" s="29"/>
      <c r="F106" s="29"/>
    </row>
    <row r="107" spans="1:5" ht="15">
      <c r="A107" s="27" t="s">
        <v>83</v>
      </c>
      <c r="B107" s="28"/>
      <c r="C107" s="28"/>
      <c r="D107" s="28"/>
      <c r="E107" s="28" t="s">
        <v>84</v>
      </c>
    </row>
  </sheetData>
  <sheetProtection/>
  <mergeCells count="5">
    <mergeCell ref="D106:F106"/>
    <mergeCell ref="A8:A9"/>
    <mergeCell ref="A6:F6"/>
    <mergeCell ref="D8:D9"/>
    <mergeCell ref="F8:F9"/>
  </mergeCells>
  <printOptions horizontalCentered="1"/>
  <pageMargins left="0.2755905511811024" right="0" top="0.1968503937007874" bottom="0.15748031496062992" header="0.1968503937007874" footer="0.15748031496062992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Пользователь</cp:lastModifiedBy>
  <cp:lastPrinted>2018-10-25T08:46:06Z</cp:lastPrinted>
  <dcterms:created xsi:type="dcterms:W3CDTF">2006-05-06T07:58:30Z</dcterms:created>
  <dcterms:modified xsi:type="dcterms:W3CDTF">2018-12-18T08:04:01Z</dcterms:modified>
  <cp:category/>
  <cp:version/>
  <cp:contentType/>
  <cp:contentStatus/>
</cp:coreProperties>
</file>